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HỘI ĐỒNG NHÂN DÂN\Nghị quyết\Đang soan thảo\"/>
    </mc:Choice>
  </mc:AlternateContent>
  <xr:revisionPtr revIDLastSave="0" documentId="13_ncr:1_{7FBB21F1-DC4E-47E4-9BD0-FB09ECAFB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ỉ tiêu " sheetId="3" r:id="rId1"/>
  </sheets>
  <definedNames>
    <definedName name="_xlnm._FilterDatabase" localSheetId="0" hidden="1">'chỉ tiêu '!$A$5:$XDU$35</definedName>
    <definedName name="_xlnm.Print_Titles" localSheetId="0">'chỉ tiêu '!$4:$5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G12" i="3"/>
  <c r="H12" i="3"/>
  <c r="I12" i="3"/>
  <c r="E12" i="3"/>
  <c r="F17" i="3" l="1"/>
  <c r="G17" i="3" s="1"/>
  <c r="H17" i="3" s="1"/>
  <c r="I17" i="3" s="1"/>
  <c r="F16" i="3"/>
  <c r="G16" i="3" s="1"/>
  <c r="H16" i="3" s="1"/>
  <c r="I16" i="3" s="1"/>
  <c r="F15" i="3"/>
  <c r="G15" i="3" s="1"/>
  <c r="H15" i="3" s="1"/>
  <c r="I15" i="3" s="1"/>
  <c r="J18" i="3"/>
  <c r="F10" i="3"/>
  <c r="F12" i="3" s="1"/>
  <c r="J34" i="3" l="1"/>
  <c r="J26" i="3"/>
  <c r="J19" i="3"/>
  <c r="J17" i="3"/>
  <c r="J16" i="3"/>
  <c r="J15" i="3"/>
  <c r="J12" i="3"/>
  <c r="J11" i="3"/>
  <c r="J10" i="3"/>
  <c r="J7" i="3"/>
</calcChain>
</file>

<file path=xl/sharedStrings.xml><?xml version="1.0" encoding="utf-8"?>
<sst xmlns="http://schemas.openxmlformats.org/spreadsheetml/2006/main" count="81" uniqueCount="56">
  <si>
    <t>CHỈ TIÊU VỀ KINH TẾ - XÃ HỘI - MÔI TRƯỜNG CHỦ YẾU GIAI ĐOẠN 2026-2030</t>
  </si>
  <si>
    <t>TT</t>
  </si>
  <si>
    <t>Chỉ tiêu</t>
  </si>
  <si>
    <t>Đơn vị</t>
  </si>
  <si>
    <t>Năm 2026</t>
  </si>
  <si>
    <t>Năm 2027</t>
  </si>
  <si>
    <t>Năm 2028</t>
  </si>
  <si>
    <t>Năm 2029</t>
  </si>
  <si>
    <t>Năm 2030</t>
  </si>
  <si>
    <t>I</t>
  </si>
  <si>
    <t>%</t>
  </si>
  <si>
    <t>Thu ngân sách trên địa bàn</t>
  </si>
  <si>
    <t>II</t>
  </si>
  <si>
    <t xml:space="preserve">Tỷ lệ lao động qua đào tạo </t>
  </si>
  <si>
    <t>Tỷ lệ tham gia bảo hiểm y tế</t>
  </si>
  <si>
    <t xml:space="preserve">Tỷ lệ hộ gia đình đạt danh hiệu "Gia đình văn hóa" </t>
  </si>
  <si>
    <t>Tỷ lệ cơ quan, doanh nghiệp, trường học đạt chuẩn về "an ninh, trật tự"</t>
  </si>
  <si>
    <t>III</t>
  </si>
  <si>
    <t>Tỷ lệ che phủ rừng ổn định</t>
  </si>
  <si>
    <t>Kế hoạch giai đoạn 2026-2030</t>
  </si>
  <si>
    <t>Giai đoạn 2026-2030</t>
  </si>
  <si>
    <t>Giai đoạn 2021-2025</t>
  </si>
  <si>
    <t>Triệu đồng</t>
  </si>
  <si>
    <t>Ha</t>
  </si>
  <si>
    <t xml:space="preserve">Tỷ lệ hộ nghèo </t>
  </si>
  <si>
    <t>Trồng trọt</t>
  </si>
  <si>
    <t>-</t>
  </si>
  <si>
    <t>Cây cà phê</t>
  </si>
  <si>
    <t>Sản lượng lương thực có hạt</t>
  </si>
  <si>
    <t>Chăn nuôi</t>
  </si>
  <si>
    <t xml:space="preserve">Tấn </t>
  </si>
  <si>
    <t>con</t>
  </si>
  <si>
    <t>Nghìn con</t>
  </si>
  <si>
    <t>Sản lượng nuôi trồng và đánh bắt thuỷ sản</t>
  </si>
  <si>
    <t xml:space="preserve">Tổng đàn bò </t>
  </si>
  <si>
    <t xml:space="preserve">Tổng đàn lợn </t>
  </si>
  <si>
    <t>Tổng đàn dê</t>
  </si>
  <si>
    <t>Tổng đàn gia cầm các loại</t>
  </si>
  <si>
    <t>Tỷ lệ trường đạt chuẩn quốc gia</t>
  </si>
  <si>
    <t>Chỉ tiêu nông thôn mới</t>
  </si>
  <si>
    <t>Tiêu chí</t>
  </si>
  <si>
    <t>Tỷ lệ bản đạt tiêu chuẩn không có ma túy</t>
  </si>
  <si>
    <t>Tỷ lệ cơ quan, đơn vị đạt tiêu chuẩn không có ma tuý</t>
  </si>
  <si>
    <t>Tỷ lệ số bản băng thông rộng cố định</t>
  </si>
  <si>
    <t>Tỷ lệ thu gom chất thải rắn sinh hoạt</t>
  </si>
  <si>
    <t>Chỉ tiêu nông nghiệp chủ yếu</t>
  </si>
  <si>
    <t>2.1</t>
  </si>
  <si>
    <t>2.2</t>
  </si>
  <si>
    <t>Duy trì tỷ lệ dân số nông thôn được dùng nước sinh hoạt hợp vệ sinh 100%</t>
  </si>
  <si>
    <t>CHỈ TIÊU KINH TẾ (5 chỉ tiêu)</t>
  </si>
  <si>
    <t>CHỈ TIÊU XÃ HỘI (8 chỉ tiêu)</t>
  </si>
  <si>
    <t>CHỈ TIÊU MÔI TRƯỜNG (3 chỉ tiêu)</t>
  </si>
  <si>
    <t>Tỷ lệ đường giao thông đến bản được cứng hóa (%)</t>
  </si>
  <si>
    <t>Tổng đàn trâu</t>
  </si>
  <si>
    <t>Sản lượng cà phê quả</t>
  </si>
  <si>
    <t>(Kèm theo Nghị quyết số          /NQ-UBND ngày 18 /12/2025 của  HĐND xã Muổi Nọi)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</si>
</sst>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Alignment="1">
      <alignment horizontal="center" vertical="center"/>
    </xf>
    <xf numFmtId="0" fontId="9" fillId="0" borderId="0" xfId="2" applyFont="1" applyAlignment="1">
      <alignment vertical="center" wrapText="1"/>
    </xf>
    <xf numFmtId="0" fontId="3" fillId="0" borderId="0" xfId="2" applyAlignment="1">
      <alignment horizontal="right" vertical="center" wrapText="1"/>
    </xf>
    <xf numFmtId="0" fontId="3" fillId="0" borderId="0" xfId="2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0" fontId="8" fillId="0" borderId="2" xfId="2" applyFont="1" applyBorder="1" applyAlignment="1">
      <alignment vertical="center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/>
    </xf>
    <xf numFmtId="165" fontId="11" fillId="0" borderId="2" xfId="1" quotePrefix="1" applyNumberFormat="1" applyFont="1" applyFill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43" fontId="10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justify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4" fontId="8" fillId="2" borderId="2" xfId="5" quotePrefix="1" applyNumberFormat="1" applyFont="1" applyFill="1" applyBorder="1" applyAlignment="1">
      <alignment horizontal="right" vertical="center" wrapText="1"/>
    </xf>
    <xf numFmtId="4" fontId="11" fillId="2" borderId="2" xfId="5" quotePrefix="1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8" fillId="2" borderId="2" xfId="0" quotePrefix="1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43" fontId="8" fillId="2" borderId="4" xfId="5" applyFont="1" applyFill="1" applyBorder="1" applyAlignment="1">
      <alignment horizontal="center" vertical="center" wrapText="1"/>
    </xf>
    <xf numFmtId="165" fontId="8" fillId="2" borderId="4" xfId="5" applyNumberFormat="1" applyFont="1" applyFill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1" fontId="8" fillId="0" borderId="2" xfId="0" applyNumberFormat="1" applyFont="1" applyBorder="1" applyAlignment="1">
      <alignment horizontal="right" vertical="center" wrapText="1"/>
    </xf>
    <xf numFmtId="43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4" xfId="5" applyNumberFormat="1" applyFont="1" applyFill="1" applyBorder="1" applyAlignment="1">
      <alignment vertical="center"/>
    </xf>
    <xf numFmtId="0" fontId="11" fillId="0" borderId="8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11" fillId="2" borderId="2" xfId="1" applyNumberFormat="1" applyFont="1" applyFill="1" applyBorder="1" applyAlignment="1">
      <alignment horizontal="center" vertical="center" wrapText="1"/>
    </xf>
    <xf numFmtId="43" fontId="7" fillId="2" borderId="0" xfId="2" applyNumberFormat="1" applyFont="1" applyFill="1" applyAlignment="1">
      <alignment vertical="center"/>
    </xf>
    <xf numFmtId="3" fontId="8" fillId="2" borderId="2" xfId="5" quotePrefix="1" applyNumberFormat="1" applyFont="1" applyFill="1" applyBorder="1" applyAlignment="1">
      <alignment vertical="center" wrapText="1"/>
    </xf>
    <xf numFmtId="0" fontId="11" fillId="0" borderId="8" xfId="0" quotePrefix="1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10 2" xfId="5" xr:uid="{00000000-0005-0000-0000-000001000000}"/>
    <cellStyle name="Normal" xfId="0" builtinId="0"/>
    <cellStyle name="Normal 11" xfId="2" xr:uid="{00000000-0005-0000-0000-000003000000}"/>
    <cellStyle name="Normal 2" xfId="4" xr:uid="{00000000-0005-0000-0000-000004000000}"/>
    <cellStyle name="Normal 5 3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A2" sqref="A2:J2"/>
    </sheetView>
  </sheetViews>
  <sheetFormatPr defaultRowHeight="15.75" x14ac:dyDescent="0.25"/>
  <cols>
    <col min="1" max="1" width="5.5703125" style="11" customWidth="1"/>
    <col min="2" max="2" width="35.42578125" style="1" customWidth="1"/>
    <col min="3" max="3" width="10.42578125" style="12" customWidth="1"/>
    <col min="4" max="4" width="11.140625" style="13" customWidth="1"/>
    <col min="5" max="9" width="12.28515625" style="13" customWidth="1"/>
    <col min="10" max="10" width="12.28515625" style="14" customWidth="1"/>
    <col min="11" max="11" width="9" style="1" customWidth="1"/>
    <col min="12" max="228" width="9.140625" style="1"/>
    <col min="229" max="229" width="5" style="1" customWidth="1"/>
    <col min="230" max="230" width="24.7109375" style="1" customWidth="1"/>
    <col min="231" max="231" width="10.42578125" style="1" customWidth="1"/>
    <col min="232" max="233" width="9.5703125" style="1" customWidth="1"/>
    <col min="234" max="243" width="9.28515625" style="1" customWidth="1"/>
    <col min="244" max="244" width="10.85546875" style="1" customWidth="1"/>
    <col min="245" max="245" width="9.42578125" style="1" customWidth="1"/>
    <col min="246" max="246" width="10" style="1" customWidth="1"/>
    <col min="247" max="484" width="9.140625" style="1"/>
    <col min="485" max="485" width="5" style="1" customWidth="1"/>
    <col min="486" max="486" width="24.7109375" style="1" customWidth="1"/>
    <col min="487" max="487" width="10.42578125" style="1" customWidth="1"/>
    <col min="488" max="489" width="9.5703125" style="1" customWidth="1"/>
    <col min="490" max="499" width="9.28515625" style="1" customWidth="1"/>
    <col min="500" max="500" width="10.85546875" style="1" customWidth="1"/>
    <col min="501" max="501" width="9.42578125" style="1" customWidth="1"/>
    <col min="502" max="502" width="10" style="1" customWidth="1"/>
    <col min="503" max="740" width="9.140625" style="1"/>
    <col min="741" max="741" width="5" style="1" customWidth="1"/>
    <col min="742" max="742" width="24.7109375" style="1" customWidth="1"/>
    <col min="743" max="743" width="10.42578125" style="1" customWidth="1"/>
    <col min="744" max="745" width="9.5703125" style="1" customWidth="1"/>
    <col min="746" max="755" width="9.28515625" style="1" customWidth="1"/>
    <col min="756" max="756" width="10.85546875" style="1" customWidth="1"/>
    <col min="757" max="757" width="9.42578125" style="1" customWidth="1"/>
    <col min="758" max="758" width="10" style="1" customWidth="1"/>
    <col min="759" max="996" width="9.140625" style="1"/>
    <col min="997" max="997" width="5" style="1" customWidth="1"/>
    <col min="998" max="998" width="24.7109375" style="1" customWidth="1"/>
    <col min="999" max="999" width="10.42578125" style="1" customWidth="1"/>
    <col min="1000" max="1001" width="9.5703125" style="1" customWidth="1"/>
    <col min="1002" max="1011" width="9.28515625" style="1" customWidth="1"/>
    <col min="1012" max="1012" width="10.85546875" style="1" customWidth="1"/>
    <col min="1013" max="1013" width="9.42578125" style="1" customWidth="1"/>
    <col min="1014" max="1014" width="10" style="1" customWidth="1"/>
    <col min="1015" max="1252" width="9.140625" style="1"/>
    <col min="1253" max="1253" width="5" style="1" customWidth="1"/>
    <col min="1254" max="1254" width="24.7109375" style="1" customWidth="1"/>
    <col min="1255" max="1255" width="10.42578125" style="1" customWidth="1"/>
    <col min="1256" max="1257" width="9.5703125" style="1" customWidth="1"/>
    <col min="1258" max="1267" width="9.28515625" style="1" customWidth="1"/>
    <col min="1268" max="1268" width="10.85546875" style="1" customWidth="1"/>
    <col min="1269" max="1269" width="9.42578125" style="1" customWidth="1"/>
    <col min="1270" max="1270" width="10" style="1" customWidth="1"/>
    <col min="1271" max="1508" width="9.140625" style="1"/>
    <col min="1509" max="1509" width="5" style="1" customWidth="1"/>
    <col min="1510" max="1510" width="24.7109375" style="1" customWidth="1"/>
    <col min="1511" max="1511" width="10.42578125" style="1" customWidth="1"/>
    <col min="1512" max="1513" width="9.5703125" style="1" customWidth="1"/>
    <col min="1514" max="1523" width="9.28515625" style="1" customWidth="1"/>
    <col min="1524" max="1524" width="10.85546875" style="1" customWidth="1"/>
    <col min="1525" max="1525" width="9.42578125" style="1" customWidth="1"/>
    <col min="1526" max="1526" width="10" style="1" customWidth="1"/>
    <col min="1527" max="1764" width="9.140625" style="1"/>
    <col min="1765" max="1765" width="5" style="1" customWidth="1"/>
    <col min="1766" max="1766" width="24.7109375" style="1" customWidth="1"/>
    <col min="1767" max="1767" width="10.42578125" style="1" customWidth="1"/>
    <col min="1768" max="1769" width="9.5703125" style="1" customWidth="1"/>
    <col min="1770" max="1779" width="9.28515625" style="1" customWidth="1"/>
    <col min="1780" max="1780" width="10.85546875" style="1" customWidth="1"/>
    <col min="1781" max="1781" width="9.42578125" style="1" customWidth="1"/>
    <col min="1782" max="1782" width="10" style="1" customWidth="1"/>
    <col min="1783" max="2020" width="9.140625" style="1"/>
    <col min="2021" max="2021" width="5" style="1" customWidth="1"/>
    <col min="2022" max="2022" width="24.7109375" style="1" customWidth="1"/>
    <col min="2023" max="2023" width="10.42578125" style="1" customWidth="1"/>
    <col min="2024" max="2025" width="9.5703125" style="1" customWidth="1"/>
    <col min="2026" max="2035" width="9.28515625" style="1" customWidth="1"/>
    <col min="2036" max="2036" width="10.85546875" style="1" customWidth="1"/>
    <col min="2037" max="2037" width="9.42578125" style="1" customWidth="1"/>
    <col min="2038" max="2038" width="10" style="1" customWidth="1"/>
    <col min="2039" max="2276" width="9.140625" style="1"/>
    <col min="2277" max="2277" width="5" style="1" customWidth="1"/>
    <col min="2278" max="2278" width="24.7109375" style="1" customWidth="1"/>
    <col min="2279" max="2279" width="10.42578125" style="1" customWidth="1"/>
    <col min="2280" max="2281" width="9.5703125" style="1" customWidth="1"/>
    <col min="2282" max="2291" width="9.28515625" style="1" customWidth="1"/>
    <col min="2292" max="2292" width="10.85546875" style="1" customWidth="1"/>
    <col min="2293" max="2293" width="9.42578125" style="1" customWidth="1"/>
    <col min="2294" max="2294" width="10" style="1" customWidth="1"/>
    <col min="2295" max="2532" width="9.140625" style="1"/>
    <col min="2533" max="2533" width="5" style="1" customWidth="1"/>
    <col min="2534" max="2534" width="24.7109375" style="1" customWidth="1"/>
    <col min="2535" max="2535" width="10.42578125" style="1" customWidth="1"/>
    <col min="2536" max="2537" width="9.5703125" style="1" customWidth="1"/>
    <col min="2538" max="2547" width="9.28515625" style="1" customWidth="1"/>
    <col min="2548" max="2548" width="10.85546875" style="1" customWidth="1"/>
    <col min="2549" max="2549" width="9.42578125" style="1" customWidth="1"/>
    <col min="2550" max="2550" width="10" style="1" customWidth="1"/>
    <col min="2551" max="2788" width="9.140625" style="1"/>
    <col min="2789" max="2789" width="5" style="1" customWidth="1"/>
    <col min="2790" max="2790" width="24.7109375" style="1" customWidth="1"/>
    <col min="2791" max="2791" width="10.42578125" style="1" customWidth="1"/>
    <col min="2792" max="2793" width="9.5703125" style="1" customWidth="1"/>
    <col min="2794" max="2803" width="9.28515625" style="1" customWidth="1"/>
    <col min="2804" max="2804" width="10.85546875" style="1" customWidth="1"/>
    <col min="2805" max="2805" width="9.42578125" style="1" customWidth="1"/>
    <col min="2806" max="2806" width="10" style="1" customWidth="1"/>
    <col min="2807" max="3044" width="9.140625" style="1"/>
    <col min="3045" max="3045" width="5" style="1" customWidth="1"/>
    <col min="3046" max="3046" width="24.7109375" style="1" customWidth="1"/>
    <col min="3047" max="3047" width="10.42578125" style="1" customWidth="1"/>
    <col min="3048" max="3049" width="9.5703125" style="1" customWidth="1"/>
    <col min="3050" max="3059" width="9.28515625" style="1" customWidth="1"/>
    <col min="3060" max="3060" width="10.85546875" style="1" customWidth="1"/>
    <col min="3061" max="3061" width="9.42578125" style="1" customWidth="1"/>
    <col min="3062" max="3062" width="10" style="1" customWidth="1"/>
    <col min="3063" max="3300" width="9.140625" style="1"/>
    <col min="3301" max="3301" width="5" style="1" customWidth="1"/>
    <col min="3302" max="3302" width="24.7109375" style="1" customWidth="1"/>
    <col min="3303" max="3303" width="10.42578125" style="1" customWidth="1"/>
    <col min="3304" max="3305" width="9.5703125" style="1" customWidth="1"/>
    <col min="3306" max="3315" width="9.28515625" style="1" customWidth="1"/>
    <col min="3316" max="3316" width="10.85546875" style="1" customWidth="1"/>
    <col min="3317" max="3317" width="9.42578125" style="1" customWidth="1"/>
    <col min="3318" max="3318" width="10" style="1" customWidth="1"/>
    <col min="3319" max="3556" width="9.140625" style="1"/>
    <col min="3557" max="3557" width="5" style="1" customWidth="1"/>
    <col min="3558" max="3558" width="24.7109375" style="1" customWidth="1"/>
    <col min="3559" max="3559" width="10.42578125" style="1" customWidth="1"/>
    <col min="3560" max="3561" width="9.5703125" style="1" customWidth="1"/>
    <col min="3562" max="3571" width="9.28515625" style="1" customWidth="1"/>
    <col min="3572" max="3572" width="10.85546875" style="1" customWidth="1"/>
    <col min="3573" max="3573" width="9.42578125" style="1" customWidth="1"/>
    <col min="3574" max="3574" width="10" style="1" customWidth="1"/>
    <col min="3575" max="3812" width="9.140625" style="1"/>
    <col min="3813" max="3813" width="5" style="1" customWidth="1"/>
    <col min="3814" max="3814" width="24.7109375" style="1" customWidth="1"/>
    <col min="3815" max="3815" width="10.42578125" style="1" customWidth="1"/>
    <col min="3816" max="3817" width="9.5703125" style="1" customWidth="1"/>
    <col min="3818" max="3827" width="9.28515625" style="1" customWidth="1"/>
    <col min="3828" max="3828" width="10.85546875" style="1" customWidth="1"/>
    <col min="3829" max="3829" width="9.42578125" style="1" customWidth="1"/>
    <col min="3830" max="3830" width="10" style="1" customWidth="1"/>
    <col min="3831" max="4068" width="9.140625" style="1"/>
    <col min="4069" max="4069" width="5" style="1" customWidth="1"/>
    <col min="4070" max="4070" width="24.7109375" style="1" customWidth="1"/>
    <col min="4071" max="4071" width="10.42578125" style="1" customWidth="1"/>
    <col min="4072" max="4073" width="9.5703125" style="1" customWidth="1"/>
    <col min="4074" max="4083" width="9.28515625" style="1" customWidth="1"/>
    <col min="4084" max="4084" width="10.85546875" style="1" customWidth="1"/>
    <col min="4085" max="4085" width="9.42578125" style="1" customWidth="1"/>
    <col min="4086" max="4086" width="10" style="1" customWidth="1"/>
    <col min="4087" max="4324" width="9.140625" style="1"/>
    <col min="4325" max="4325" width="5" style="1" customWidth="1"/>
    <col min="4326" max="4326" width="24.7109375" style="1" customWidth="1"/>
    <col min="4327" max="4327" width="10.42578125" style="1" customWidth="1"/>
    <col min="4328" max="4329" width="9.5703125" style="1" customWidth="1"/>
    <col min="4330" max="4339" width="9.28515625" style="1" customWidth="1"/>
    <col min="4340" max="4340" width="10.85546875" style="1" customWidth="1"/>
    <col min="4341" max="4341" width="9.42578125" style="1" customWidth="1"/>
    <col min="4342" max="4342" width="10" style="1" customWidth="1"/>
    <col min="4343" max="4580" width="9.140625" style="1"/>
    <col min="4581" max="4581" width="5" style="1" customWidth="1"/>
    <col min="4582" max="4582" width="24.7109375" style="1" customWidth="1"/>
    <col min="4583" max="4583" width="10.42578125" style="1" customWidth="1"/>
    <col min="4584" max="4585" width="9.5703125" style="1" customWidth="1"/>
    <col min="4586" max="4595" width="9.28515625" style="1" customWidth="1"/>
    <col min="4596" max="4596" width="10.85546875" style="1" customWidth="1"/>
    <col min="4597" max="4597" width="9.42578125" style="1" customWidth="1"/>
    <col min="4598" max="4598" width="10" style="1" customWidth="1"/>
    <col min="4599" max="4836" width="9.140625" style="1"/>
    <col min="4837" max="4837" width="5" style="1" customWidth="1"/>
    <col min="4838" max="4838" width="24.7109375" style="1" customWidth="1"/>
    <col min="4839" max="4839" width="10.42578125" style="1" customWidth="1"/>
    <col min="4840" max="4841" width="9.5703125" style="1" customWidth="1"/>
    <col min="4842" max="4851" width="9.28515625" style="1" customWidth="1"/>
    <col min="4852" max="4852" width="10.85546875" style="1" customWidth="1"/>
    <col min="4853" max="4853" width="9.42578125" style="1" customWidth="1"/>
    <col min="4854" max="4854" width="10" style="1" customWidth="1"/>
    <col min="4855" max="5092" width="9.140625" style="1"/>
    <col min="5093" max="5093" width="5" style="1" customWidth="1"/>
    <col min="5094" max="5094" width="24.7109375" style="1" customWidth="1"/>
    <col min="5095" max="5095" width="10.42578125" style="1" customWidth="1"/>
    <col min="5096" max="5097" width="9.5703125" style="1" customWidth="1"/>
    <col min="5098" max="5107" width="9.28515625" style="1" customWidth="1"/>
    <col min="5108" max="5108" width="10.85546875" style="1" customWidth="1"/>
    <col min="5109" max="5109" width="9.42578125" style="1" customWidth="1"/>
    <col min="5110" max="5110" width="10" style="1" customWidth="1"/>
    <col min="5111" max="5348" width="9.140625" style="1"/>
    <col min="5349" max="5349" width="5" style="1" customWidth="1"/>
    <col min="5350" max="5350" width="24.7109375" style="1" customWidth="1"/>
    <col min="5351" max="5351" width="10.42578125" style="1" customWidth="1"/>
    <col min="5352" max="5353" width="9.5703125" style="1" customWidth="1"/>
    <col min="5354" max="5363" width="9.28515625" style="1" customWidth="1"/>
    <col min="5364" max="5364" width="10.85546875" style="1" customWidth="1"/>
    <col min="5365" max="5365" width="9.42578125" style="1" customWidth="1"/>
    <col min="5366" max="5366" width="10" style="1" customWidth="1"/>
    <col min="5367" max="5604" width="9.140625" style="1"/>
    <col min="5605" max="5605" width="5" style="1" customWidth="1"/>
    <col min="5606" max="5606" width="24.7109375" style="1" customWidth="1"/>
    <col min="5607" max="5607" width="10.42578125" style="1" customWidth="1"/>
    <col min="5608" max="5609" width="9.5703125" style="1" customWidth="1"/>
    <col min="5610" max="5619" width="9.28515625" style="1" customWidth="1"/>
    <col min="5620" max="5620" width="10.85546875" style="1" customWidth="1"/>
    <col min="5621" max="5621" width="9.42578125" style="1" customWidth="1"/>
    <col min="5622" max="5622" width="10" style="1" customWidth="1"/>
    <col min="5623" max="5860" width="9.140625" style="1"/>
    <col min="5861" max="5861" width="5" style="1" customWidth="1"/>
    <col min="5862" max="5862" width="24.7109375" style="1" customWidth="1"/>
    <col min="5863" max="5863" width="10.42578125" style="1" customWidth="1"/>
    <col min="5864" max="5865" width="9.5703125" style="1" customWidth="1"/>
    <col min="5866" max="5875" width="9.28515625" style="1" customWidth="1"/>
    <col min="5876" max="5876" width="10.85546875" style="1" customWidth="1"/>
    <col min="5877" max="5877" width="9.42578125" style="1" customWidth="1"/>
    <col min="5878" max="5878" width="10" style="1" customWidth="1"/>
    <col min="5879" max="6116" width="9.140625" style="1"/>
    <col min="6117" max="6117" width="5" style="1" customWidth="1"/>
    <col min="6118" max="6118" width="24.7109375" style="1" customWidth="1"/>
    <col min="6119" max="6119" width="10.42578125" style="1" customWidth="1"/>
    <col min="6120" max="6121" width="9.5703125" style="1" customWidth="1"/>
    <col min="6122" max="6131" width="9.28515625" style="1" customWidth="1"/>
    <col min="6132" max="6132" width="10.85546875" style="1" customWidth="1"/>
    <col min="6133" max="6133" width="9.42578125" style="1" customWidth="1"/>
    <col min="6134" max="6134" width="10" style="1" customWidth="1"/>
    <col min="6135" max="6372" width="9.140625" style="1"/>
    <col min="6373" max="6373" width="5" style="1" customWidth="1"/>
    <col min="6374" max="6374" width="24.7109375" style="1" customWidth="1"/>
    <col min="6375" max="6375" width="10.42578125" style="1" customWidth="1"/>
    <col min="6376" max="6377" width="9.5703125" style="1" customWidth="1"/>
    <col min="6378" max="6387" width="9.28515625" style="1" customWidth="1"/>
    <col min="6388" max="6388" width="10.85546875" style="1" customWidth="1"/>
    <col min="6389" max="6389" width="9.42578125" style="1" customWidth="1"/>
    <col min="6390" max="6390" width="10" style="1" customWidth="1"/>
    <col min="6391" max="6628" width="9.140625" style="1"/>
    <col min="6629" max="6629" width="5" style="1" customWidth="1"/>
    <col min="6630" max="6630" width="24.7109375" style="1" customWidth="1"/>
    <col min="6631" max="6631" width="10.42578125" style="1" customWidth="1"/>
    <col min="6632" max="6633" width="9.5703125" style="1" customWidth="1"/>
    <col min="6634" max="6643" width="9.28515625" style="1" customWidth="1"/>
    <col min="6644" max="6644" width="10.85546875" style="1" customWidth="1"/>
    <col min="6645" max="6645" width="9.42578125" style="1" customWidth="1"/>
    <col min="6646" max="6646" width="10" style="1" customWidth="1"/>
    <col min="6647" max="6884" width="9.140625" style="1"/>
    <col min="6885" max="6885" width="5" style="1" customWidth="1"/>
    <col min="6886" max="6886" width="24.7109375" style="1" customWidth="1"/>
    <col min="6887" max="6887" width="10.42578125" style="1" customWidth="1"/>
    <col min="6888" max="6889" width="9.5703125" style="1" customWidth="1"/>
    <col min="6890" max="6899" width="9.28515625" style="1" customWidth="1"/>
    <col min="6900" max="6900" width="10.85546875" style="1" customWidth="1"/>
    <col min="6901" max="6901" width="9.42578125" style="1" customWidth="1"/>
    <col min="6902" max="6902" width="10" style="1" customWidth="1"/>
    <col min="6903" max="7140" width="9.140625" style="1"/>
    <col min="7141" max="7141" width="5" style="1" customWidth="1"/>
    <col min="7142" max="7142" width="24.7109375" style="1" customWidth="1"/>
    <col min="7143" max="7143" width="10.42578125" style="1" customWidth="1"/>
    <col min="7144" max="7145" width="9.5703125" style="1" customWidth="1"/>
    <col min="7146" max="7155" width="9.28515625" style="1" customWidth="1"/>
    <col min="7156" max="7156" width="10.85546875" style="1" customWidth="1"/>
    <col min="7157" max="7157" width="9.42578125" style="1" customWidth="1"/>
    <col min="7158" max="7158" width="10" style="1" customWidth="1"/>
    <col min="7159" max="7396" width="9.140625" style="1"/>
    <col min="7397" max="7397" width="5" style="1" customWidth="1"/>
    <col min="7398" max="7398" width="24.7109375" style="1" customWidth="1"/>
    <col min="7399" max="7399" width="10.42578125" style="1" customWidth="1"/>
    <col min="7400" max="7401" width="9.5703125" style="1" customWidth="1"/>
    <col min="7402" max="7411" width="9.28515625" style="1" customWidth="1"/>
    <col min="7412" max="7412" width="10.85546875" style="1" customWidth="1"/>
    <col min="7413" max="7413" width="9.42578125" style="1" customWidth="1"/>
    <col min="7414" max="7414" width="10" style="1" customWidth="1"/>
    <col min="7415" max="7652" width="9.140625" style="1"/>
    <col min="7653" max="7653" width="5" style="1" customWidth="1"/>
    <col min="7654" max="7654" width="24.7109375" style="1" customWidth="1"/>
    <col min="7655" max="7655" width="10.42578125" style="1" customWidth="1"/>
    <col min="7656" max="7657" width="9.5703125" style="1" customWidth="1"/>
    <col min="7658" max="7667" width="9.28515625" style="1" customWidth="1"/>
    <col min="7668" max="7668" width="10.85546875" style="1" customWidth="1"/>
    <col min="7669" max="7669" width="9.42578125" style="1" customWidth="1"/>
    <col min="7670" max="7670" width="10" style="1" customWidth="1"/>
    <col min="7671" max="7908" width="9.140625" style="1"/>
    <col min="7909" max="7909" width="5" style="1" customWidth="1"/>
    <col min="7910" max="7910" width="24.7109375" style="1" customWidth="1"/>
    <col min="7911" max="7911" width="10.42578125" style="1" customWidth="1"/>
    <col min="7912" max="7913" width="9.5703125" style="1" customWidth="1"/>
    <col min="7914" max="7923" width="9.28515625" style="1" customWidth="1"/>
    <col min="7924" max="7924" width="10.85546875" style="1" customWidth="1"/>
    <col min="7925" max="7925" width="9.42578125" style="1" customWidth="1"/>
    <col min="7926" max="7926" width="10" style="1" customWidth="1"/>
    <col min="7927" max="8164" width="9.140625" style="1"/>
    <col min="8165" max="8165" width="5" style="1" customWidth="1"/>
    <col min="8166" max="8166" width="24.7109375" style="1" customWidth="1"/>
    <col min="8167" max="8167" width="10.42578125" style="1" customWidth="1"/>
    <col min="8168" max="8169" width="9.5703125" style="1" customWidth="1"/>
    <col min="8170" max="8179" width="9.28515625" style="1" customWidth="1"/>
    <col min="8180" max="8180" width="10.85546875" style="1" customWidth="1"/>
    <col min="8181" max="8181" width="9.42578125" style="1" customWidth="1"/>
    <col min="8182" max="8182" width="10" style="1" customWidth="1"/>
    <col min="8183" max="8420" width="9.140625" style="1"/>
    <col min="8421" max="8421" width="5" style="1" customWidth="1"/>
    <col min="8422" max="8422" width="24.7109375" style="1" customWidth="1"/>
    <col min="8423" max="8423" width="10.42578125" style="1" customWidth="1"/>
    <col min="8424" max="8425" width="9.5703125" style="1" customWidth="1"/>
    <col min="8426" max="8435" width="9.28515625" style="1" customWidth="1"/>
    <col min="8436" max="8436" width="10.85546875" style="1" customWidth="1"/>
    <col min="8437" max="8437" width="9.42578125" style="1" customWidth="1"/>
    <col min="8438" max="8438" width="10" style="1" customWidth="1"/>
    <col min="8439" max="8676" width="9.140625" style="1"/>
    <col min="8677" max="8677" width="5" style="1" customWidth="1"/>
    <col min="8678" max="8678" width="24.7109375" style="1" customWidth="1"/>
    <col min="8679" max="8679" width="10.42578125" style="1" customWidth="1"/>
    <col min="8680" max="8681" width="9.5703125" style="1" customWidth="1"/>
    <col min="8682" max="8691" width="9.28515625" style="1" customWidth="1"/>
    <col min="8692" max="8692" width="10.85546875" style="1" customWidth="1"/>
    <col min="8693" max="8693" width="9.42578125" style="1" customWidth="1"/>
    <col min="8694" max="8694" width="10" style="1" customWidth="1"/>
    <col min="8695" max="8932" width="9.140625" style="1"/>
    <col min="8933" max="8933" width="5" style="1" customWidth="1"/>
    <col min="8934" max="8934" width="24.7109375" style="1" customWidth="1"/>
    <col min="8935" max="8935" width="10.42578125" style="1" customWidth="1"/>
    <col min="8936" max="8937" width="9.5703125" style="1" customWidth="1"/>
    <col min="8938" max="8947" width="9.28515625" style="1" customWidth="1"/>
    <col min="8948" max="8948" width="10.85546875" style="1" customWidth="1"/>
    <col min="8949" max="8949" width="9.42578125" style="1" customWidth="1"/>
    <col min="8950" max="8950" width="10" style="1" customWidth="1"/>
    <col min="8951" max="9188" width="9.140625" style="1"/>
    <col min="9189" max="9189" width="5" style="1" customWidth="1"/>
    <col min="9190" max="9190" width="24.7109375" style="1" customWidth="1"/>
    <col min="9191" max="9191" width="10.42578125" style="1" customWidth="1"/>
    <col min="9192" max="9193" width="9.5703125" style="1" customWidth="1"/>
    <col min="9194" max="9203" width="9.28515625" style="1" customWidth="1"/>
    <col min="9204" max="9204" width="10.85546875" style="1" customWidth="1"/>
    <col min="9205" max="9205" width="9.42578125" style="1" customWidth="1"/>
    <col min="9206" max="9206" width="10" style="1" customWidth="1"/>
    <col min="9207" max="9444" width="9.140625" style="1"/>
    <col min="9445" max="9445" width="5" style="1" customWidth="1"/>
    <col min="9446" max="9446" width="24.7109375" style="1" customWidth="1"/>
    <col min="9447" max="9447" width="10.42578125" style="1" customWidth="1"/>
    <col min="9448" max="9449" width="9.5703125" style="1" customWidth="1"/>
    <col min="9450" max="9459" width="9.28515625" style="1" customWidth="1"/>
    <col min="9460" max="9460" width="10.85546875" style="1" customWidth="1"/>
    <col min="9461" max="9461" width="9.42578125" style="1" customWidth="1"/>
    <col min="9462" max="9462" width="10" style="1" customWidth="1"/>
    <col min="9463" max="9700" width="9.140625" style="1"/>
    <col min="9701" max="9701" width="5" style="1" customWidth="1"/>
    <col min="9702" max="9702" width="24.7109375" style="1" customWidth="1"/>
    <col min="9703" max="9703" width="10.42578125" style="1" customWidth="1"/>
    <col min="9704" max="9705" width="9.5703125" style="1" customWidth="1"/>
    <col min="9706" max="9715" width="9.28515625" style="1" customWidth="1"/>
    <col min="9716" max="9716" width="10.85546875" style="1" customWidth="1"/>
    <col min="9717" max="9717" width="9.42578125" style="1" customWidth="1"/>
    <col min="9718" max="9718" width="10" style="1" customWidth="1"/>
    <col min="9719" max="9956" width="9.140625" style="1"/>
    <col min="9957" max="9957" width="5" style="1" customWidth="1"/>
    <col min="9958" max="9958" width="24.7109375" style="1" customWidth="1"/>
    <col min="9959" max="9959" width="10.42578125" style="1" customWidth="1"/>
    <col min="9960" max="9961" width="9.5703125" style="1" customWidth="1"/>
    <col min="9962" max="9971" width="9.28515625" style="1" customWidth="1"/>
    <col min="9972" max="9972" width="10.85546875" style="1" customWidth="1"/>
    <col min="9973" max="9973" width="9.42578125" style="1" customWidth="1"/>
    <col min="9974" max="9974" width="10" style="1" customWidth="1"/>
    <col min="9975" max="10212" width="9.140625" style="1"/>
    <col min="10213" max="10213" width="5" style="1" customWidth="1"/>
    <col min="10214" max="10214" width="24.7109375" style="1" customWidth="1"/>
    <col min="10215" max="10215" width="10.42578125" style="1" customWidth="1"/>
    <col min="10216" max="10217" width="9.5703125" style="1" customWidth="1"/>
    <col min="10218" max="10227" width="9.28515625" style="1" customWidth="1"/>
    <col min="10228" max="10228" width="10.85546875" style="1" customWidth="1"/>
    <col min="10229" max="10229" width="9.42578125" style="1" customWidth="1"/>
    <col min="10230" max="10230" width="10" style="1" customWidth="1"/>
    <col min="10231" max="10468" width="9.140625" style="1"/>
    <col min="10469" max="10469" width="5" style="1" customWidth="1"/>
    <col min="10470" max="10470" width="24.7109375" style="1" customWidth="1"/>
    <col min="10471" max="10471" width="10.42578125" style="1" customWidth="1"/>
    <col min="10472" max="10473" width="9.5703125" style="1" customWidth="1"/>
    <col min="10474" max="10483" width="9.28515625" style="1" customWidth="1"/>
    <col min="10484" max="10484" width="10.85546875" style="1" customWidth="1"/>
    <col min="10485" max="10485" width="9.42578125" style="1" customWidth="1"/>
    <col min="10486" max="10486" width="10" style="1" customWidth="1"/>
    <col min="10487" max="10724" width="9.140625" style="1"/>
    <col min="10725" max="10725" width="5" style="1" customWidth="1"/>
    <col min="10726" max="10726" width="24.7109375" style="1" customWidth="1"/>
    <col min="10727" max="10727" width="10.42578125" style="1" customWidth="1"/>
    <col min="10728" max="10729" width="9.5703125" style="1" customWidth="1"/>
    <col min="10730" max="10739" width="9.28515625" style="1" customWidth="1"/>
    <col min="10740" max="10740" width="10.85546875" style="1" customWidth="1"/>
    <col min="10741" max="10741" width="9.42578125" style="1" customWidth="1"/>
    <col min="10742" max="10742" width="10" style="1" customWidth="1"/>
    <col min="10743" max="10980" width="9.140625" style="1"/>
    <col min="10981" max="10981" width="5" style="1" customWidth="1"/>
    <col min="10982" max="10982" width="24.7109375" style="1" customWidth="1"/>
    <col min="10983" max="10983" width="10.42578125" style="1" customWidth="1"/>
    <col min="10984" max="10985" width="9.5703125" style="1" customWidth="1"/>
    <col min="10986" max="10995" width="9.28515625" style="1" customWidth="1"/>
    <col min="10996" max="10996" width="10.85546875" style="1" customWidth="1"/>
    <col min="10997" max="10997" width="9.42578125" style="1" customWidth="1"/>
    <col min="10998" max="10998" width="10" style="1" customWidth="1"/>
    <col min="10999" max="11236" width="9.140625" style="1"/>
    <col min="11237" max="11237" width="5" style="1" customWidth="1"/>
    <col min="11238" max="11238" width="24.7109375" style="1" customWidth="1"/>
    <col min="11239" max="11239" width="10.42578125" style="1" customWidth="1"/>
    <col min="11240" max="11241" width="9.5703125" style="1" customWidth="1"/>
    <col min="11242" max="11251" width="9.28515625" style="1" customWidth="1"/>
    <col min="11252" max="11252" width="10.85546875" style="1" customWidth="1"/>
    <col min="11253" max="11253" width="9.42578125" style="1" customWidth="1"/>
    <col min="11254" max="11254" width="10" style="1" customWidth="1"/>
    <col min="11255" max="11492" width="9.140625" style="1"/>
    <col min="11493" max="11493" width="5" style="1" customWidth="1"/>
    <col min="11494" max="11494" width="24.7109375" style="1" customWidth="1"/>
    <col min="11495" max="11495" width="10.42578125" style="1" customWidth="1"/>
    <col min="11496" max="11497" width="9.5703125" style="1" customWidth="1"/>
    <col min="11498" max="11507" width="9.28515625" style="1" customWidth="1"/>
    <col min="11508" max="11508" width="10.85546875" style="1" customWidth="1"/>
    <col min="11509" max="11509" width="9.42578125" style="1" customWidth="1"/>
    <col min="11510" max="11510" width="10" style="1" customWidth="1"/>
    <col min="11511" max="11748" width="9.140625" style="1"/>
    <col min="11749" max="11749" width="5" style="1" customWidth="1"/>
    <col min="11750" max="11750" width="24.7109375" style="1" customWidth="1"/>
    <col min="11751" max="11751" width="10.42578125" style="1" customWidth="1"/>
    <col min="11752" max="11753" width="9.5703125" style="1" customWidth="1"/>
    <col min="11754" max="11763" width="9.28515625" style="1" customWidth="1"/>
    <col min="11764" max="11764" width="10.85546875" style="1" customWidth="1"/>
    <col min="11765" max="11765" width="9.42578125" style="1" customWidth="1"/>
    <col min="11766" max="11766" width="10" style="1" customWidth="1"/>
    <col min="11767" max="12004" width="9.140625" style="1"/>
    <col min="12005" max="12005" width="5" style="1" customWidth="1"/>
    <col min="12006" max="12006" width="24.7109375" style="1" customWidth="1"/>
    <col min="12007" max="12007" width="10.42578125" style="1" customWidth="1"/>
    <col min="12008" max="12009" width="9.5703125" style="1" customWidth="1"/>
    <col min="12010" max="12019" width="9.28515625" style="1" customWidth="1"/>
    <col min="12020" max="12020" width="10.85546875" style="1" customWidth="1"/>
    <col min="12021" max="12021" width="9.42578125" style="1" customWidth="1"/>
    <col min="12022" max="12022" width="10" style="1" customWidth="1"/>
    <col min="12023" max="12260" width="9.140625" style="1"/>
    <col min="12261" max="12261" width="5" style="1" customWidth="1"/>
    <col min="12262" max="12262" width="24.7109375" style="1" customWidth="1"/>
    <col min="12263" max="12263" width="10.42578125" style="1" customWidth="1"/>
    <col min="12264" max="12265" width="9.5703125" style="1" customWidth="1"/>
    <col min="12266" max="12275" width="9.28515625" style="1" customWidth="1"/>
    <col min="12276" max="12276" width="10.85546875" style="1" customWidth="1"/>
    <col min="12277" max="12277" width="9.42578125" style="1" customWidth="1"/>
    <col min="12278" max="12278" width="10" style="1" customWidth="1"/>
    <col min="12279" max="12516" width="9.140625" style="1"/>
    <col min="12517" max="12517" width="5" style="1" customWidth="1"/>
    <col min="12518" max="12518" width="24.7109375" style="1" customWidth="1"/>
    <col min="12519" max="12519" width="10.42578125" style="1" customWidth="1"/>
    <col min="12520" max="12521" width="9.5703125" style="1" customWidth="1"/>
    <col min="12522" max="12531" width="9.28515625" style="1" customWidth="1"/>
    <col min="12532" max="12532" width="10.85546875" style="1" customWidth="1"/>
    <col min="12533" max="12533" width="9.42578125" style="1" customWidth="1"/>
    <col min="12534" max="12534" width="10" style="1" customWidth="1"/>
    <col min="12535" max="12772" width="9.140625" style="1"/>
    <col min="12773" max="12773" width="5" style="1" customWidth="1"/>
    <col min="12774" max="12774" width="24.7109375" style="1" customWidth="1"/>
    <col min="12775" max="12775" width="10.42578125" style="1" customWidth="1"/>
    <col min="12776" max="12777" width="9.5703125" style="1" customWidth="1"/>
    <col min="12778" max="12787" width="9.28515625" style="1" customWidth="1"/>
    <col min="12788" max="12788" width="10.85546875" style="1" customWidth="1"/>
    <col min="12789" max="12789" width="9.42578125" style="1" customWidth="1"/>
    <col min="12790" max="12790" width="10" style="1" customWidth="1"/>
    <col min="12791" max="13028" width="9.140625" style="1"/>
    <col min="13029" max="13029" width="5" style="1" customWidth="1"/>
    <col min="13030" max="13030" width="24.7109375" style="1" customWidth="1"/>
    <col min="13031" max="13031" width="10.42578125" style="1" customWidth="1"/>
    <col min="13032" max="13033" width="9.5703125" style="1" customWidth="1"/>
    <col min="13034" max="13043" width="9.28515625" style="1" customWidth="1"/>
    <col min="13044" max="13044" width="10.85546875" style="1" customWidth="1"/>
    <col min="13045" max="13045" width="9.42578125" style="1" customWidth="1"/>
    <col min="13046" max="13046" width="10" style="1" customWidth="1"/>
    <col min="13047" max="13284" width="9.140625" style="1"/>
    <col min="13285" max="13285" width="5" style="1" customWidth="1"/>
    <col min="13286" max="13286" width="24.7109375" style="1" customWidth="1"/>
    <col min="13287" max="13287" width="10.42578125" style="1" customWidth="1"/>
    <col min="13288" max="13289" width="9.5703125" style="1" customWidth="1"/>
    <col min="13290" max="13299" width="9.28515625" style="1" customWidth="1"/>
    <col min="13300" max="13300" width="10.85546875" style="1" customWidth="1"/>
    <col min="13301" max="13301" width="9.42578125" style="1" customWidth="1"/>
    <col min="13302" max="13302" width="10" style="1" customWidth="1"/>
    <col min="13303" max="13540" width="9.140625" style="1"/>
    <col min="13541" max="13541" width="5" style="1" customWidth="1"/>
    <col min="13542" max="13542" width="24.7109375" style="1" customWidth="1"/>
    <col min="13543" max="13543" width="10.42578125" style="1" customWidth="1"/>
    <col min="13544" max="13545" width="9.5703125" style="1" customWidth="1"/>
    <col min="13546" max="13555" width="9.28515625" style="1" customWidth="1"/>
    <col min="13556" max="13556" width="10.85546875" style="1" customWidth="1"/>
    <col min="13557" max="13557" width="9.42578125" style="1" customWidth="1"/>
    <col min="13558" max="13558" width="10" style="1" customWidth="1"/>
    <col min="13559" max="13796" width="9.140625" style="1"/>
    <col min="13797" max="13797" width="5" style="1" customWidth="1"/>
    <col min="13798" max="13798" width="24.7109375" style="1" customWidth="1"/>
    <col min="13799" max="13799" width="10.42578125" style="1" customWidth="1"/>
    <col min="13800" max="13801" width="9.5703125" style="1" customWidth="1"/>
    <col min="13802" max="13811" width="9.28515625" style="1" customWidth="1"/>
    <col min="13812" max="13812" width="10.85546875" style="1" customWidth="1"/>
    <col min="13813" max="13813" width="9.42578125" style="1" customWidth="1"/>
    <col min="13814" max="13814" width="10" style="1" customWidth="1"/>
    <col min="13815" max="14052" width="9.140625" style="1"/>
    <col min="14053" max="14053" width="5" style="1" customWidth="1"/>
    <col min="14054" max="14054" width="24.7109375" style="1" customWidth="1"/>
    <col min="14055" max="14055" width="10.42578125" style="1" customWidth="1"/>
    <col min="14056" max="14057" width="9.5703125" style="1" customWidth="1"/>
    <col min="14058" max="14067" width="9.28515625" style="1" customWidth="1"/>
    <col min="14068" max="14068" width="10.85546875" style="1" customWidth="1"/>
    <col min="14069" max="14069" width="9.42578125" style="1" customWidth="1"/>
    <col min="14070" max="14070" width="10" style="1" customWidth="1"/>
    <col min="14071" max="14308" width="9.140625" style="1"/>
    <col min="14309" max="14309" width="5" style="1" customWidth="1"/>
    <col min="14310" max="14310" width="24.7109375" style="1" customWidth="1"/>
    <col min="14311" max="14311" width="10.42578125" style="1" customWidth="1"/>
    <col min="14312" max="14313" width="9.5703125" style="1" customWidth="1"/>
    <col min="14314" max="14323" width="9.28515625" style="1" customWidth="1"/>
    <col min="14324" max="14324" width="10.85546875" style="1" customWidth="1"/>
    <col min="14325" max="14325" width="9.42578125" style="1" customWidth="1"/>
    <col min="14326" max="14326" width="10" style="1" customWidth="1"/>
    <col min="14327" max="14564" width="9.140625" style="1"/>
    <col min="14565" max="14565" width="5" style="1" customWidth="1"/>
    <col min="14566" max="14566" width="24.7109375" style="1" customWidth="1"/>
    <col min="14567" max="14567" width="10.42578125" style="1" customWidth="1"/>
    <col min="14568" max="14569" width="9.5703125" style="1" customWidth="1"/>
    <col min="14570" max="14579" width="9.28515625" style="1" customWidth="1"/>
    <col min="14580" max="14580" width="10.85546875" style="1" customWidth="1"/>
    <col min="14581" max="14581" width="9.42578125" style="1" customWidth="1"/>
    <col min="14582" max="14582" width="10" style="1" customWidth="1"/>
    <col min="14583" max="14820" width="9.140625" style="1"/>
    <col min="14821" max="14821" width="5" style="1" customWidth="1"/>
    <col min="14822" max="14822" width="24.7109375" style="1" customWidth="1"/>
    <col min="14823" max="14823" width="10.42578125" style="1" customWidth="1"/>
    <col min="14824" max="14825" width="9.5703125" style="1" customWidth="1"/>
    <col min="14826" max="14835" width="9.28515625" style="1" customWidth="1"/>
    <col min="14836" max="14836" width="10.85546875" style="1" customWidth="1"/>
    <col min="14837" max="14837" width="9.42578125" style="1" customWidth="1"/>
    <col min="14838" max="14838" width="10" style="1" customWidth="1"/>
    <col min="14839" max="15076" width="9.140625" style="1"/>
    <col min="15077" max="15077" width="5" style="1" customWidth="1"/>
    <col min="15078" max="15078" width="24.7109375" style="1" customWidth="1"/>
    <col min="15079" max="15079" width="10.42578125" style="1" customWidth="1"/>
    <col min="15080" max="15081" width="9.5703125" style="1" customWidth="1"/>
    <col min="15082" max="15091" width="9.28515625" style="1" customWidth="1"/>
    <col min="15092" max="15092" width="10.85546875" style="1" customWidth="1"/>
    <col min="15093" max="15093" width="9.42578125" style="1" customWidth="1"/>
    <col min="15094" max="15094" width="10" style="1" customWidth="1"/>
    <col min="15095" max="15332" width="9.140625" style="1"/>
    <col min="15333" max="15333" width="5" style="1" customWidth="1"/>
    <col min="15334" max="15334" width="24.7109375" style="1" customWidth="1"/>
    <col min="15335" max="15335" width="10.42578125" style="1" customWidth="1"/>
    <col min="15336" max="15337" width="9.5703125" style="1" customWidth="1"/>
    <col min="15338" max="15347" width="9.28515625" style="1" customWidth="1"/>
    <col min="15348" max="15348" width="10.85546875" style="1" customWidth="1"/>
    <col min="15349" max="15349" width="9.42578125" style="1" customWidth="1"/>
    <col min="15350" max="15350" width="10" style="1" customWidth="1"/>
    <col min="15351" max="15588" width="9.140625" style="1"/>
    <col min="15589" max="15589" width="5" style="1" customWidth="1"/>
    <col min="15590" max="15590" width="24.7109375" style="1" customWidth="1"/>
    <col min="15591" max="15591" width="10.42578125" style="1" customWidth="1"/>
    <col min="15592" max="15593" width="9.5703125" style="1" customWidth="1"/>
    <col min="15594" max="15603" width="9.28515625" style="1" customWidth="1"/>
    <col min="15604" max="15604" width="10.85546875" style="1" customWidth="1"/>
    <col min="15605" max="15605" width="9.42578125" style="1" customWidth="1"/>
    <col min="15606" max="15606" width="10" style="1" customWidth="1"/>
    <col min="15607" max="15844" width="9.140625" style="1"/>
    <col min="15845" max="15845" width="5" style="1" customWidth="1"/>
    <col min="15846" max="15846" width="24.7109375" style="1" customWidth="1"/>
    <col min="15847" max="15847" width="10.42578125" style="1" customWidth="1"/>
    <col min="15848" max="15849" width="9.5703125" style="1" customWidth="1"/>
    <col min="15850" max="15859" width="9.28515625" style="1" customWidth="1"/>
    <col min="15860" max="15860" width="10.85546875" style="1" customWidth="1"/>
    <col min="15861" max="15861" width="9.42578125" style="1" customWidth="1"/>
    <col min="15862" max="15862" width="10" style="1" customWidth="1"/>
    <col min="15863" max="16100" width="9.140625" style="1"/>
    <col min="16101" max="16101" width="5" style="1" customWidth="1"/>
    <col min="16102" max="16102" width="24.7109375" style="1" customWidth="1"/>
    <col min="16103" max="16103" width="10.42578125" style="1" customWidth="1"/>
    <col min="16104" max="16105" width="9.5703125" style="1" customWidth="1"/>
    <col min="16106" max="16115" width="9.28515625" style="1" customWidth="1"/>
    <col min="16116" max="16116" width="10.85546875" style="1" customWidth="1"/>
    <col min="16117" max="16117" width="9.42578125" style="1" customWidth="1"/>
    <col min="16118" max="16118" width="10" style="1" customWidth="1"/>
    <col min="16119" max="16349" width="9.140625" style="1"/>
    <col min="16350" max="16384" width="9" style="1" customWidth="1"/>
  </cols>
  <sheetData>
    <row r="1" spans="1:11" ht="21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18.75" customHeight="1" x14ac:dyDescent="0.25">
      <c r="A2" s="57" t="s">
        <v>55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x14ac:dyDescent="0.25">
      <c r="A3" s="2"/>
      <c r="B3" s="3"/>
      <c r="C3" s="4"/>
      <c r="D3" s="5"/>
      <c r="E3" s="5"/>
      <c r="F3" s="5"/>
      <c r="G3" s="5"/>
      <c r="H3" s="5"/>
      <c r="I3" s="5"/>
      <c r="J3" s="6"/>
    </row>
    <row r="4" spans="1:11" s="7" customFormat="1" ht="26.25" customHeight="1" x14ac:dyDescent="0.25">
      <c r="A4" s="58" t="s">
        <v>1</v>
      </c>
      <c r="B4" s="58" t="s">
        <v>2</v>
      </c>
      <c r="C4" s="58" t="s">
        <v>3</v>
      </c>
      <c r="D4" s="59" t="s">
        <v>21</v>
      </c>
      <c r="E4" s="61" t="s">
        <v>19</v>
      </c>
      <c r="F4" s="61"/>
      <c r="G4" s="61"/>
      <c r="H4" s="61"/>
      <c r="I4" s="61"/>
      <c r="J4" s="61" t="s">
        <v>20</v>
      </c>
    </row>
    <row r="5" spans="1:11" s="7" customFormat="1" ht="29.25" customHeight="1" x14ac:dyDescent="0.25">
      <c r="A5" s="58"/>
      <c r="B5" s="58"/>
      <c r="C5" s="58"/>
      <c r="D5" s="60"/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62"/>
    </row>
    <row r="6" spans="1:11" s="8" customFormat="1" ht="34.5" customHeight="1" x14ac:dyDescent="0.25">
      <c r="A6" s="28" t="s">
        <v>9</v>
      </c>
      <c r="B6" s="16" t="s">
        <v>49</v>
      </c>
      <c r="C6" s="17"/>
      <c r="D6" s="18"/>
      <c r="E6" s="18"/>
      <c r="F6" s="18"/>
      <c r="G6" s="18"/>
      <c r="H6" s="18"/>
      <c r="I6" s="18"/>
      <c r="J6" s="50"/>
    </row>
    <row r="7" spans="1:11" s="10" customFormat="1" ht="18.75" customHeight="1" x14ac:dyDescent="0.25">
      <c r="A7" s="19">
        <v>1</v>
      </c>
      <c r="B7" s="20" t="s">
        <v>11</v>
      </c>
      <c r="C7" s="19" t="s">
        <v>22</v>
      </c>
      <c r="D7" s="23">
        <v>1247.25</v>
      </c>
      <c r="E7" s="21">
        <v>750</v>
      </c>
      <c r="F7" s="22">
        <v>760</v>
      </c>
      <c r="G7" s="22">
        <v>770</v>
      </c>
      <c r="H7" s="22">
        <v>780</v>
      </c>
      <c r="I7" s="22">
        <v>790</v>
      </c>
      <c r="J7" s="21">
        <f>SUM(E7:I7)</f>
        <v>3850</v>
      </c>
    </row>
    <row r="8" spans="1:11" s="10" customFormat="1" ht="18.75" customHeight="1" x14ac:dyDescent="0.25">
      <c r="A8" s="19">
        <v>2</v>
      </c>
      <c r="B8" s="20" t="s">
        <v>45</v>
      </c>
      <c r="C8" s="19"/>
      <c r="D8" s="21"/>
      <c r="E8" s="21"/>
      <c r="F8" s="22"/>
      <c r="G8" s="22"/>
      <c r="H8" s="22"/>
      <c r="I8" s="22"/>
      <c r="J8" s="21"/>
    </row>
    <row r="9" spans="1:11" s="10" customFormat="1" ht="18.75" customHeight="1" x14ac:dyDescent="0.25">
      <c r="A9" s="19" t="s">
        <v>46</v>
      </c>
      <c r="B9" s="20" t="s">
        <v>25</v>
      </c>
      <c r="C9" s="19"/>
      <c r="D9" s="23"/>
      <c r="E9" s="23"/>
      <c r="F9" s="23"/>
      <c r="G9" s="23"/>
      <c r="H9" s="23"/>
      <c r="I9" s="23"/>
      <c r="J9" s="23"/>
    </row>
    <row r="10" spans="1:11" s="35" customFormat="1" ht="18.75" customHeight="1" x14ac:dyDescent="0.25">
      <c r="A10" s="31" t="s">
        <v>26</v>
      </c>
      <c r="B10" s="32" t="s">
        <v>27</v>
      </c>
      <c r="C10" s="31" t="s">
        <v>23</v>
      </c>
      <c r="D10" s="33">
        <v>2488</v>
      </c>
      <c r="E10" s="51">
        <v>2494</v>
      </c>
      <c r="F10" s="51">
        <f>2501</f>
        <v>2501</v>
      </c>
      <c r="G10" s="51">
        <v>2507</v>
      </c>
      <c r="H10" s="51">
        <v>2513</v>
      </c>
      <c r="I10" s="51">
        <v>2520</v>
      </c>
      <c r="J10" s="34">
        <f>I10</f>
        <v>2520</v>
      </c>
      <c r="K10" s="52"/>
    </row>
    <row r="11" spans="1:11" s="10" customFormat="1" ht="18.75" customHeight="1" x14ac:dyDescent="0.25">
      <c r="A11" s="19" t="s">
        <v>26</v>
      </c>
      <c r="B11" s="20" t="s">
        <v>28</v>
      </c>
      <c r="C11" s="19" t="s">
        <v>30</v>
      </c>
      <c r="D11" s="23">
        <v>12148.15</v>
      </c>
      <c r="E11" s="23">
        <v>2600</v>
      </c>
      <c r="F11" s="23">
        <v>2715.69</v>
      </c>
      <c r="G11" s="23">
        <v>2785.67</v>
      </c>
      <c r="H11" s="23">
        <v>2855.65</v>
      </c>
      <c r="I11" s="23">
        <v>2925.63</v>
      </c>
      <c r="J11" s="23">
        <f>SUM(E11:I11)</f>
        <v>13882.64</v>
      </c>
    </row>
    <row r="12" spans="1:11" s="10" customFormat="1" ht="18.75" customHeight="1" x14ac:dyDescent="0.25">
      <c r="A12" s="19" t="s">
        <v>26</v>
      </c>
      <c r="B12" s="20" t="s">
        <v>54</v>
      </c>
      <c r="C12" s="19" t="s">
        <v>30</v>
      </c>
      <c r="D12" s="23">
        <f>D10*12+85000</f>
        <v>114856</v>
      </c>
      <c r="E12" s="23">
        <f>E10*12</f>
        <v>29928</v>
      </c>
      <c r="F12" s="23">
        <f t="shared" ref="F12:I12" si="0">F10*12</f>
        <v>30012</v>
      </c>
      <c r="G12" s="23">
        <f t="shared" si="0"/>
        <v>30084</v>
      </c>
      <c r="H12" s="23">
        <f t="shared" si="0"/>
        <v>30156</v>
      </c>
      <c r="I12" s="23">
        <f t="shared" si="0"/>
        <v>30240</v>
      </c>
      <c r="J12" s="23">
        <f>SUM(E12:I12)</f>
        <v>150420</v>
      </c>
    </row>
    <row r="13" spans="1:11" s="10" customFormat="1" ht="18" customHeight="1" x14ac:dyDescent="0.25">
      <c r="A13" s="19" t="s">
        <v>47</v>
      </c>
      <c r="B13" s="20" t="s">
        <v>29</v>
      </c>
      <c r="C13" s="19"/>
      <c r="D13" s="23"/>
      <c r="E13" s="23"/>
      <c r="F13" s="23"/>
      <c r="G13" s="23"/>
      <c r="H13" s="23"/>
      <c r="I13" s="23"/>
      <c r="J13" s="23"/>
    </row>
    <row r="14" spans="1:11" s="10" customFormat="1" ht="18" customHeight="1" x14ac:dyDescent="0.25">
      <c r="A14" s="19" t="s">
        <v>26</v>
      </c>
      <c r="B14" s="20" t="s">
        <v>53</v>
      </c>
      <c r="C14" s="19" t="s">
        <v>31</v>
      </c>
      <c r="D14" s="23">
        <v>491</v>
      </c>
      <c r="E14" s="23">
        <v>493</v>
      </c>
      <c r="F14" s="23">
        <v>494</v>
      </c>
      <c r="G14" s="23">
        <v>496</v>
      </c>
      <c r="H14" s="23">
        <v>498</v>
      </c>
      <c r="I14" s="23">
        <v>500</v>
      </c>
      <c r="J14" s="23">
        <v>500</v>
      </c>
    </row>
    <row r="15" spans="1:11" s="10" customFormat="1" ht="18" customHeight="1" x14ac:dyDescent="0.25">
      <c r="A15" s="19" t="s">
        <v>26</v>
      </c>
      <c r="B15" s="39" t="s">
        <v>34</v>
      </c>
      <c r="C15" s="19" t="s">
        <v>31</v>
      </c>
      <c r="D15" s="37">
        <v>4650</v>
      </c>
      <c r="E15" s="53">
        <v>4785</v>
      </c>
      <c r="F15" s="36">
        <f>E15+20</f>
        <v>4805</v>
      </c>
      <c r="G15" s="36">
        <f>F15+20</f>
        <v>4825</v>
      </c>
      <c r="H15" s="36">
        <f>G15+20</f>
        <v>4845</v>
      </c>
      <c r="I15" s="36">
        <f>H15+20</f>
        <v>4865</v>
      </c>
      <c r="J15" s="23">
        <f t="shared" ref="J15:J17" si="1">I15</f>
        <v>4865</v>
      </c>
    </row>
    <row r="16" spans="1:11" s="10" customFormat="1" ht="18" customHeight="1" x14ac:dyDescent="0.25">
      <c r="A16" s="19" t="s">
        <v>26</v>
      </c>
      <c r="B16" s="39" t="s">
        <v>35</v>
      </c>
      <c r="C16" s="19" t="s">
        <v>31</v>
      </c>
      <c r="D16" s="37">
        <v>5055</v>
      </c>
      <c r="E16" s="53">
        <v>5120</v>
      </c>
      <c r="F16" s="36">
        <f>E16+65</f>
        <v>5185</v>
      </c>
      <c r="G16" s="36">
        <f>F16+65</f>
        <v>5250</v>
      </c>
      <c r="H16" s="36">
        <f>G16+65</f>
        <v>5315</v>
      </c>
      <c r="I16" s="36">
        <f>H16+65</f>
        <v>5380</v>
      </c>
      <c r="J16" s="23">
        <f t="shared" si="1"/>
        <v>5380</v>
      </c>
    </row>
    <row r="17" spans="1:10" s="10" customFormat="1" ht="18" customHeight="1" x14ac:dyDescent="0.25">
      <c r="A17" s="19" t="s">
        <v>26</v>
      </c>
      <c r="B17" s="39" t="s">
        <v>36</v>
      </c>
      <c r="C17" s="19" t="s">
        <v>31</v>
      </c>
      <c r="D17" s="37">
        <v>2660</v>
      </c>
      <c r="E17" s="53">
        <v>2700</v>
      </c>
      <c r="F17" s="36">
        <f>E17+40</f>
        <v>2740</v>
      </c>
      <c r="G17" s="36">
        <f>F17+40</f>
        <v>2780</v>
      </c>
      <c r="H17" s="36">
        <f>G17+40</f>
        <v>2820</v>
      </c>
      <c r="I17" s="36">
        <f>H17+40</f>
        <v>2860</v>
      </c>
      <c r="J17" s="23">
        <f t="shared" si="1"/>
        <v>2860</v>
      </c>
    </row>
    <row r="18" spans="1:10" s="10" customFormat="1" ht="18" customHeight="1" x14ac:dyDescent="0.25">
      <c r="A18" s="19" t="s">
        <v>26</v>
      </c>
      <c r="B18" s="40" t="s">
        <v>37</v>
      </c>
      <c r="C18" s="19" t="s">
        <v>32</v>
      </c>
      <c r="D18" s="37">
        <v>84.3</v>
      </c>
      <c r="E18" s="36">
        <v>85</v>
      </c>
      <c r="F18" s="36">
        <v>85.5</v>
      </c>
      <c r="G18" s="36">
        <v>86</v>
      </c>
      <c r="H18" s="36">
        <v>86.5</v>
      </c>
      <c r="I18" s="36">
        <v>87</v>
      </c>
      <c r="J18" s="21">
        <f>I18</f>
        <v>87</v>
      </c>
    </row>
    <row r="19" spans="1:10" s="10" customFormat="1" ht="32.25" customHeight="1" x14ac:dyDescent="0.25">
      <c r="A19" s="19" t="s">
        <v>26</v>
      </c>
      <c r="B19" s="20" t="s">
        <v>33</v>
      </c>
      <c r="C19" s="19" t="s">
        <v>30</v>
      </c>
      <c r="D19" s="23">
        <v>49.68</v>
      </c>
      <c r="E19" s="23">
        <v>50.6</v>
      </c>
      <c r="F19" s="23">
        <v>51.05</v>
      </c>
      <c r="G19" s="23">
        <v>51.71</v>
      </c>
      <c r="H19" s="23">
        <v>52.26</v>
      </c>
      <c r="I19" s="23">
        <v>52.82</v>
      </c>
      <c r="J19" s="23">
        <f>I19</f>
        <v>52.82</v>
      </c>
    </row>
    <row r="20" spans="1:10" s="10" customFormat="1" ht="32.25" customHeight="1" x14ac:dyDescent="0.25">
      <c r="A20" s="19">
        <v>3</v>
      </c>
      <c r="B20" s="20" t="s">
        <v>13</v>
      </c>
      <c r="C20" s="19" t="s">
        <v>10</v>
      </c>
      <c r="D20" s="23">
        <v>41.59</v>
      </c>
      <c r="E20" s="42">
        <v>42</v>
      </c>
      <c r="F20" s="41">
        <v>44.5</v>
      </c>
      <c r="G20" s="42">
        <v>46</v>
      </c>
      <c r="H20" s="41">
        <v>48.5</v>
      </c>
      <c r="I20" s="42">
        <v>50</v>
      </c>
      <c r="J20" s="21">
        <v>50</v>
      </c>
    </row>
    <row r="21" spans="1:10" s="9" customFormat="1" ht="45" customHeight="1" x14ac:dyDescent="0.25">
      <c r="A21" s="24">
        <v>4</v>
      </c>
      <c r="B21" s="38" t="s">
        <v>52</v>
      </c>
      <c r="C21" s="17" t="s">
        <v>10</v>
      </c>
      <c r="D21" s="21">
        <v>55</v>
      </c>
      <c r="E21" s="21">
        <v>57</v>
      </c>
      <c r="F21" s="21">
        <v>59</v>
      </c>
      <c r="G21" s="21">
        <v>62</v>
      </c>
      <c r="H21" s="21">
        <v>64</v>
      </c>
      <c r="I21" s="21">
        <v>68</v>
      </c>
      <c r="J21" s="21">
        <v>68</v>
      </c>
    </row>
    <row r="22" spans="1:10" s="9" customFormat="1" ht="30.75" customHeight="1" x14ac:dyDescent="0.25">
      <c r="A22" s="28" t="s">
        <v>12</v>
      </c>
      <c r="B22" s="16" t="s">
        <v>50</v>
      </c>
      <c r="C22" s="17"/>
      <c r="D22" s="23"/>
      <c r="E22" s="23"/>
      <c r="F22" s="23"/>
      <c r="G22" s="23"/>
      <c r="H22" s="23"/>
      <c r="I22" s="23"/>
      <c r="J22" s="23"/>
    </row>
    <row r="23" spans="1:10" s="10" customFormat="1" ht="34.5" customHeight="1" x14ac:dyDescent="0.25">
      <c r="A23" s="19">
        <v>1</v>
      </c>
      <c r="B23" s="20" t="s">
        <v>38</v>
      </c>
      <c r="C23" s="19" t="s">
        <v>10</v>
      </c>
      <c r="D23" s="23">
        <v>71.430000000000007</v>
      </c>
      <c r="E23" s="23">
        <v>71.430000000000007</v>
      </c>
      <c r="F23" s="23">
        <v>85.71</v>
      </c>
      <c r="G23" s="21">
        <v>100</v>
      </c>
      <c r="H23" s="21">
        <v>100</v>
      </c>
      <c r="I23" s="25">
        <v>100</v>
      </c>
      <c r="J23" s="21">
        <v>100</v>
      </c>
    </row>
    <row r="24" spans="1:10" s="10" customFormat="1" ht="32.25" customHeight="1" x14ac:dyDescent="0.25">
      <c r="A24" s="19">
        <v>2</v>
      </c>
      <c r="B24" s="20" t="s">
        <v>24</v>
      </c>
      <c r="C24" s="19" t="s">
        <v>10</v>
      </c>
      <c r="D24" s="23">
        <v>21.36</v>
      </c>
      <c r="E24" s="23">
        <v>19</v>
      </c>
      <c r="F24" s="23">
        <v>17.27</v>
      </c>
      <c r="G24" s="23">
        <v>16.34</v>
      </c>
      <c r="H24" s="21">
        <v>16</v>
      </c>
      <c r="I24" s="9">
        <v>15.51</v>
      </c>
      <c r="J24" s="23">
        <v>15.51</v>
      </c>
    </row>
    <row r="25" spans="1:10" s="10" customFormat="1" ht="35.25" customHeight="1" x14ac:dyDescent="0.25">
      <c r="A25" s="19">
        <v>3</v>
      </c>
      <c r="B25" s="20" t="s">
        <v>14</v>
      </c>
      <c r="C25" s="19" t="s">
        <v>10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</row>
    <row r="26" spans="1:10" s="10" customFormat="1" ht="43.5" customHeight="1" x14ac:dyDescent="0.25">
      <c r="A26" s="49">
        <v>4</v>
      </c>
      <c r="B26" s="20" t="s">
        <v>43</v>
      </c>
      <c r="C26" s="19" t="s">
        <v>10</v>
      </c>
      <c r="D26" s="23">
        <v>90.48</v>
      </c>
      <c r="E26" s="23">
        <v>90.48</v>
      </c>
      <c r="F26" s="45">
        <v>95</v>
      </c>
      <c r="G26" s="45">
        <v>100</v>
      </c>
      <c r="H26" s="45">
        <v>100</v>
      </c>
      <c r="I26" s="45">
        <v>100</v>
      </c>
      <c r="J26" s="21">
        <f>I26</f>
        <v>100</v>
      </c>
    </row>
    <row r="27" spans="1:10" s="9" customFormat="1" ht="36" customHeight="1" x14ac:dyDescent="0.25">
      <c r="A27" s="19">
        <v>5</v>
      </c>
      <c r="B27" s="20" t="s">
        <v>39</v>
      </c>
      <c r="C27" s="43" t="s">
        <v>40</v>
      </c>
      <c r="D27" s="21">
        <v>6</v>
      </c>
      <c r="E27" s="21">
        <v>7</v>
      </c>
      <c r="F27" s="21">
        <v>8</v>
      </c>
      <c r="G27" s="21">
        <v>8</v>
      </c>
      <c r="H27" s="21">
        <v>9</v>
      </c>
      <c r="I27" s="21">
        <v>9</v>
      </c>
      <c r="J27" s="21">
        <v>9</v>
      </c>
    </row>
    <row r="28" spans="1:10" s="10" customFormat="1" ht="47.25" customHeight="1" x14ac:dyDescent="0.25">
      <c r="A28" s="31">
        <v>6</v>
      </c>
      <c r="B28" s="32" t="s">
        <v>15</v>
      </c>
      <c r="C28" s="31" t="s">
        <v>10</v>
      </c>
      <c r="D28" s="46">
        <v>71.8</v>
      </c>
      <c r="E28" s="47">
        <v>72</v>
      </c>
      <c r="F28" s="47">
        <v>73</v>
      </c>
      <c r="G28" s="47">
        <v>75</v>
      </c>
      <c r="H28" s="47">
        <v>76</v>
      </c>
      <c r="I28" s="47">
        <v>78</v>
      </c>
      <c r="J28" s="47">
        <v>78</v>
      </c>
    </row>
    <row r="29" spans="1:10" s="10" customFormat="1" ht="43.5" customHeight="1" x14ac:dyDescent="0.25">
      <c r="A29" s="49">
        <v>7</v>
      </c>
      <c r="B29" s="20" t="s">
        <v>16</v>
      </c>
      <c r="C29" s="19" t="s">
        <v>10</v>
      </c>
      <c r="D29" s="21">
        <v>100</v>
      </c>
      <c r="E29" s="21">
        <v>100</v>
      </c>
      <c r="F29" s="21">
        <v>100</v>
      </c>
      <c r="G29" s="21">
        <v>100</v>
      </c>
      <c r="H29" s="21">
        <v>100</v>
      </c>
      <c r="I29" s="21">
        <v>100</v>
      </c>
      <c r="J29" s="21">
        <v>100</v>
      </c>
    </row>
    <row r="30" spans="1:10" s="10" customFormat="1" ht="43.5" customHeight="1" x14ac:dyDescent="0.25">
      <c r="A30" s="54">
        <v>8</v>
      </c>
      <c r="B30" s="44" t="s">
        <v>42</v>
      </c>
      <c r="C30" s="19" t="s">
        <v>10</v>
      </c>
      <c r="D30" s="21">
        <v>100</v>
      </c>
      <c r="E30" s="21">
        <v>100</v>
      </c>
      <c r="F30" s="21">
        <v>100</v>
      </c>
      <c r="G30" s="21">
        <v>100</v>
      </c>
      <c r="H30" s="21">
        <v>100</v>
      </c>
      <c r="I30" s="21">
        <v>100</v>
      </c>
      <c r="J30" s="21">
        <v>100</v>
      </c>
    </row>
    <row r="31" spans="1:10" s="10" customFormat="1" ht="43.5" customHeight="1" x14ac:dyDescent="0.25">
      <c r="A31" s="55"/>
      <c r="B31" s="44" t="s">
        <v>41</v>
      </c>
      <c r="C31" s="19" t="s">
        <v>10</v>
      </c>
      <c r="D31" s="21">
        <v>29</v>
      </c>
      <c r="E31" s="21">
        <v>29</v>
      </c>
      <c r="F31" s="21">
        <v>33</v>
      </c>
      <c r="G31" s="21">
        <v>33</v>
      </c>
      <c r="H31" s="21">
        <v>33</v>
      </c>
      <c r="I31" s="21">
        <v>33</v>
      </c>
      <c r="J31" s="21">
        <v>33</v>
      </c>
    </row>
    <row r="32" spans="1:10" s="10" customFormat="1" ht="31.5" customHeight="1" x14ac:dyDescent="0.25">
      <c r="A32" s="26" t="s">
        <v>17</v>
      </c>
      <c r="B32" s="27" t="s">
        <v>51</v>
      </c>
      <c r="C32" s="28"/>
      <c r="D32" s="29"/>
      <c r="E32" s="29"/>
      <c r="F32" s="29"/>
      <c r="G32" s="29"/>
      <c r="H32" s="29"/>
      <c r="I32" s="29"/>
      <c r="J32" s="30"/>
    </row>
    <row r="33" spans="1:11" s="9" customFormat="1" ht="43.5" customHeight="1" x14ac:dyDescent="0.25">
      <c r="A33" s="24">
        <v>1</v>
      </c>
      <c r="B33" s="20" t="s">
        <v>48</v>
      </c>
      <c r="C33" s="19" t="s">
        <v>10</v>
      </c>
      <c r="D33" s="21">
        <v>100</v>
      </c>
      <c r="E33" s="21">
        <v>100</v>
      </c>
      <c r="F33" s="21">
        <v>100</v>
      </c>
      <c r="G33" s="21">
        <v>100</v>
      </c>
      <c r="H33" s="21">
        <v>100</v>
      </c>
      <c r="I33" s="21">
        <v>100</v>
      </c>
      <c r="J33" s="21">
        <v>100</v>
      </c>
    </row>
    <row r="34" spans="1:11" s="9" customFormat="1" ht="43.5" customHeight="1" x14ac:dyDescent="0.25">
      <c r="A34" s="24">
        <v>2</v>
      </c>
      <c r="B34" s="20" t="s">
        <v>44</v>
      </c>
      <c r="C34" s="19" t="s">
        <v>10</v>
      </c>
      <c r="D34" s="21">
        <v>80</v>
      </c>
      <c r="E34" s="48">
        <v>82</v>
      </c>
      <c r="F34" s="48">
        <v>84</v>
      </c>
      <c r="G34" s="48">
        <v>86</v>
      </c>
      <c r="H34" s="48">
        <v>88</v>
      </c>
      <c r="I34" s="48">
        <v>90</v>
      </c>
      <c r="J34" s="21">
        <f>I34</f>
        <v>90</v>
      </c>
    </row>
    <row r="35" spans="1:11" s="10" customFormat="1" ht="36.75" customHeight="1" x14ac:dyDescent="0.25">
      <c r="A35" s="24">
        <v>3</v>
      </c>
      <c r="B35" s="20" t="s">
        <v>18</v>
      </c>
      <c r="C35" s="19" t="s">
        <v>10</v>
      </c>
      <c r="D35" s="23">
        <v>42.31</v>
      </c>
      <c r="E35" s="23">
        <v>42.42</v>
      </c>
      <c r="F35" s="23">
        <v>42.54</v>
      </c>
      <c r="G35" s="23">
        <v>42.66</v>
      </c>
      <c r="H35" s="23">
        <v>42.77</v>
      </c>
      <c r="I35" s="23">
        <v>42.89</v>
      </c>
      <c r="J35" s="23">
        <v>43.01</v>
      </c>
      <c r="K35" s="9"/>
    </row>
  </sheetData>
  <mergeCells count="9">
    <mergeCell ref="A30:A31"/>
    <mergeCell ref="A1:J1"/>
    <mergeCell ref="A2:J2"/>
    <mergeCell ref="A4:A5"/>
    <mergeCell ref="B4:B5"/>
    <mergeCell ref="C4:C5"/>
    <mergeCell ref="D4:D5"/>
    <mergeCell ref="E4:I4"/>
    <mergeCell ref="J4:J5"/>
  </mergeCells>
  <pageMargins left="0.51" right="0.21" top="0.36" bottom="0.3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chỉ tiêu </vt:lpstr>
      <vt:lpstr>'chỉ tiêu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BQL</dc:creator>
  <cp:lastModifiedBy>deongoc74@outlook.com</cp:lastModifiedBy>
  <cp:lastPrinted>2025-11-24T09:16:06Z</cp:lastPrinted>
  <dcterms:created xsi:type="dcterms:W3CDTF">2015-06-05T18:19:34Z</dcterms:created>
  <dcterms:modified xsi:type="dcterms:W3CDTF">2025-12-22T06:39:43Z</dcterms:modified>
</cp:coreProperties>
</file>